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 tabRatio="922" activeTab="7"/>
  </bookViews>
  <sheets>
    <sheet name="Титульный лист" sheetId="1" r:id="rId1"/>
    <sheet name="Раздел 1" sheetId="3" state="hidden" r:id="rId2"/>
    <sheet name="Раздел 2" sheetId="4" state="hidden" r:id="rId3"/>
    <sheet name="Раздел 3" sheetId="5" state="hidden" r:id="rId4"/>
    <sheet name="Раздел 4" sheetId="6" state="hidden" r:id="rId5"/>
    <sheet name="Раздел 5" sheetId="7" state="hidden" r:id="rId6"/>
    <sheet name="Раздел 6" sheetId="8" state="hidden" r:id="rId7"/>
    <sheet name="Раздел 7" sheetId="9" r:id="rId8"/>
    <sheet name="Раздел 8" sheetId="10" state="hidden" r:id="rId9"/>
    <sheet name="Раздел 9" sheetId="11" state="hidden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62913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38" i="12" l="1"/>
  <c r="E438" i="12" s="1"/>
  <c r="H441" i="12"/>
  <c r="E441" i="12" s="1"/>
  <c r="H411" i="12"/>
  <c r="E411" i="12" s="1"/>
  <c r="H123" i="12"/>
  <c r="E123" i="12" s="1"/>
  <c r="H114" i="12"/>
  <c r="E114" i="12" s="1"/>
  <c r="H105" i="12"/>
  <c r="E105" i="12" s="1"/>
  <c r="H450" i="12"/>
  <c r="E450" i="12" s="1"/>
  <c r="H14" i="12"/>
  <c r="E14" i="12" s="1"/>
  <c r="H3" i="12" l="1"/>
  <c r="E3" i="12" s="1"/>
</calcChain>
</file>

<file path=xl/sharedStrings.xml><?xml version="1.0" encoding="utf-8"?>
<sst xmlns="http://schemas.openxmlformats.org/spreadsheetml/2006/main" count="773" uniqueCount="734">
  <si>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</si>
  <si>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</si>
  <si>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</si>
  <si>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</si>
  <si>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</si>
  <si>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</si>
  <si>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</si>
  <si>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</si>
  <si>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</si>
  <si>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</si>
  <si>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</si>
  <si>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</si>
  <si>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</si>
  <si>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</si>
  <si>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</si>
  <si>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</si>
  <si>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</si>
  <si>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</si>
  <si>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</si>
  <si>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</si>
  <si>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</si>
  <si>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</si>
  <si>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</si>
  <si>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</si>
  <si>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</si>
  <si>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</si>
  <si>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</si>
  <si>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</si>
  <si>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</si>
  <si>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</si>
  <si>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</si>
  <si>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</si>
  <si>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</si>
  <si>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</si>
  <si>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</si>
  <si>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</si>
  <si>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</si>
  <si>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</si>
  <si>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</si>
  <si>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</si>
  <si>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</si>
  <si>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</si>
  <si>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</si>
  <si>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</si>
  <si>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</si>
  <si>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</si>
  <si>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</si>
  <si>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</si>
  <si>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</si>
  <si>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</si>
  <si>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</si>
  <si>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</si>
  <si>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</si>
  <si>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</si>
  <si>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</si>
  <si>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</si>
  <si>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</si>
  <si>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</si>
  <si>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</si>
  <si>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</si>
  <si>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</si>
  <si>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</si>
  <si>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</si>
  <si>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</si>
  <si>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</si>
  <si>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</si>
  <si>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</si>
  <si>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</si>
  <si>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</si>
  <si>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</si>
  <si>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</si>
  <si>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</si>
  <si>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</si>
  <si>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</si>
  <si>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</si>
  <si>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</si>
  <si>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</si>
  <si>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</si>
  <si>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</si>
  <si>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</si>
  <si>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</si>
  <si>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</si>
  <si>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</si>
  <si>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</si>
  <si>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</si>
  <si>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</si>
  <si>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</si>
  <si>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</si>
  <si>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</si>
  <si>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</si>
  <si>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</si>
  <si>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</si>
  <si>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</si>
  <si>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</si>
  <si>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</si>
  <si>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</si>
  <si>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</si>
  <si>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</si>
  <si>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</si>
  <si>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</si>
  <si>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</si>
  <si>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</si>
  <si>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</si>
  <si>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</si>
  <si>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</si>
  <si>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</si>
  <si>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</si>
  <si>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</si>
  <si>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</si>
  <si>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</si>
  <si>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</si>
  <si>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</si>
  <si>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</si>
  <si>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</si>
  <si>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</si>
  <si>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</si>
  <si>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</si>
  <si>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</si>
  <si>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</si>
  <si>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</si>
  <si>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</si>
  <si>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</si>
  <si>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</si>
  <si>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</si>
  <si>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</si>
  <si>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</si>
  <si>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</si>
  <si>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</si>
  <si>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</si>
  <si>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</si>
  <si>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</si>
  <si>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</si>
  <si>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</si>
  <si>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</si>
  <si>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</si>
  <si>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</si>
  <si>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</si>
  <si>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</si>
  <si>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</si>
  <si>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</si>
  <si>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</si>
  <si>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</si>
  <si>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</si>
  <si>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</si>
  <si>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</si>
  <si>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</si>
  <si>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</si>
  <si>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</si>
  <si>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</si>
  <si>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</si>
  <si>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</si>
  <si>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</si>
  <si>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</si>
  <si>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</si>
  <si>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</si>
  <si>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</si>
  <si>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</si>
  <si>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</si>
  <si>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</si>
  <si>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</si>
  <si>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</si>
  <si>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</si>
  <si>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</si>
  <si>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</si>
  <si>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</si>
  <si>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</si>
  <si>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</si>
  <si>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</si>
  <si>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</si>
  <si>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</si>
  <si>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</si>
  <si>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</si>
  <si>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</si>
  <si>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</si>
  <si>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</si>
  <si>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</si>
  <si>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</si>
  <si>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</si>
  <si>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</si>
  <si>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</si>
  <si>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</si>
  <si>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</si>
  <si>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</si>
  <si>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</si>
  <si>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</si>
  <si>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</si>
  <si>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</si>
  <si>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</si>
  <si>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</si>
  <si>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</si>
  <si>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</si>
  <si>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</si>
  <si>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</si>
  <si>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</si>
  <si>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</si>
  <si>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</si>
  <si>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</si>
  <si>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</si>
  <si>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</si>
  <si>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</si>
  <si>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</si>
  <si>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</si>
  <si>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</si>
  <si>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</si>
  <si>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</si>
  <si>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</si>
  <si>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</si>
  <si>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</si>
  <si>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</si>
  <si>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</si>
  <si>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</si>
  <si>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</si>
  <si>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</si>
  <si>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</si>
  <si>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</si>
  <si>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</si>
  <si>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</si>
  <si>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</si>
  <si>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</si>
  <si>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</si>
  <si>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</si>
  <si>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</si>
  <si>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</si>
  <si>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</si>
  <si>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</si>
  <si>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</si>
  <si>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</si>
  <si>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</si>
  <si>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</si>
  <si>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</si>
  <si>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</si>
  <si>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</si>
  <si>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</si>
  <si>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</si>
  <si>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</si>
  <si>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</si>
  <si>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</si>
  <si>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</si>
  <si>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</si>
  <si>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</si>
  <si>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</si>
  <si>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</si>
  <si>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</si>
  <si>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</si>
  <si>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</si>
  <si>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</si>
  <si>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</si>
  <si>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</si>
  <si>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</si>
  <si>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</si>
  <si>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</si>
  <si>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</si>
  <si>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</si>
  <si>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</si>
  <si>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</si>
  <si>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</si>
  <si>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</si>
  <si>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</si>
  <si>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</si>
  <si>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</si>
  <si>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</si>
  <si>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</si>
  <si>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</si>
  <si>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</si>
  <si>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</si>
  <si>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</si>
  <si>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</si>
  <si>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</si>
  <si>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</si>
  <si>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</si>
  <si>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</si>
  <si>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</si>
  <si>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</si>
  <si>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</si>
  <si>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</si>
  <si>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</si>
  <si>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</si>
  <si>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</si>
  <si>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</si>
  <si>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</si>
  <si>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</si>
  <si>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</si>
  <si>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</si>
  <si>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</si>
  <si>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</si>
  <si>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</si>
  <si>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</si>
  <si>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</si>
  <si>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</si>
  <si>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</si>
  <si>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</si>
  <si>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</si>
  <si>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</si>
  <si>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</si>
  <si>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</si>
  <si>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</si>
  <si>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</si>
  <si>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</si>
  <si>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</si>
  <si>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</si>
  <si>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</si>
  <si>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</si>
  <si>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</si>
  <si>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</si>
  <si>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</si>
  <si>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</si>
  <si>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</si>
  <si>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</si>
  <si>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</si>
  <si>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</si>
  <si>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</si>
  <si>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</si>
  <si>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</si>
  <si>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</si>
  <si>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</si>
  <si>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</si>
  <si>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</si>
  <si>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</si>
  <si>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</si>
  <si>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</si>
  <si>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</si>
  <si>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</si>
  <si>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</si>
  <si>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</si>
  <si>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</si>
  <si>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</si>
  <si>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</si>
  <si>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</si>
  <si>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</si>
  <si>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</si>
  <si>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</si>
  <si>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</si>
  <si>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</si>
  <si>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</si>
  <si>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</si>
  <si>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</si>
  <si>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</si>
  <si>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</si>
  <si>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</si>
  <si>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</si>
  <si>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</si>
  <si>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</si>
  <si>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</si>
  <si>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</si>
  <si>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</si>
  <si>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</si>
  <si>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</si>
  <si>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</si>
  <si>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</si>
  <si>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</si>
  <si>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</si>
  <si>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</si>
  <si>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</si>
  <si>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</si>
  <si>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</si>
  <si>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</si>
  <si>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</si>
  <si>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</si>
  <si>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</si>
  <si>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</si>
  <si>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</si>
  <si>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</si>
  <si>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</si>
  <si>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</si>
  <si>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</si>
  <si>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</si>
  <si>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</si>
  <si>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</si>
  <si>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</si>
  <si>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</si>
  <si>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</si>
  <si>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</si>
  <si>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</si>
  <si>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</si>
  <si>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</si>
  <si>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</si>
  <si>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</si>
  <si>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</si>
  <si>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</si>
  <si>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</si>
  <si>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</si>
  <si>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</si>
  <si>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</si>
  <si>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</si>
  <si>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</si>
  <si>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</si>
  <si>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</si>
  <si>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</si>
  <si>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</si>
  <si>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</si>
  <si>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</si>
  <si>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</si>
  <si>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</si>
  <si>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</si>
  <si>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</si>
  <si>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</si>
  <si>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</si>
  <si>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</si>
  <si>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</si>
  <si>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</si>
  <si>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</si>
  <si>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</si>
  <si>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</si>
  <si>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</si>
  <si>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</si>
  <si>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</si>
  <si>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</si>
  <si>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</si>
  <si>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</si>
  <si>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</si>
  <si>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</si>
  <si>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</si>
  <si>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</si>
  <si>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</si>
  <si>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</si>
  <si>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</si>
  <si>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</si>
  <si>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</si>
  <si>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</si>
  <si>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</si>
  <si>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</si>
  <si>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</si>
  <si>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</si>
  <si>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</si>
  <si>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</si>
  <si>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</si>
  <si>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</si>
  <si>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</si>
  <si>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</si>
  <si>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</si>
  <si>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</si>
  <si>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</si>
  <si>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</si>
  <si>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</si>
  <si>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</si>
  <si>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</si>
  <si>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</si>
  <si>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</si>
  <si>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</si>
  <si>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</si>
  <si>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</si>
  <si>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</si>
  <si>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</si>
  <si>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</si>
  <si>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</si>
  <si>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</si>
  <si>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</si>
  <si>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</si>
  <si>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</si>
  <si>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</si>
  <si>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</si>
  <si>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</si>
  <si>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</si>
  <si>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</si>
  <si>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</si>
  <si>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</si>
  <si>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</si>
  <si>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</si>
  <si>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</si>
  <si>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</si>
  <si>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</si>
  <si>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</si>
  <si>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</si>
  <si>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</si>
  <si>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</si>
  <si>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</si>
  <si>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</si>
  <si>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</si>
  <si>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</si>
  <si>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</si>
  <si>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</si>
  <si>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</si>
  <si>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</si>
  <si>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</si>
  <si>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</si>
  <si>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</si>
  <si>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</si>
  <si>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</si>
  <si>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</si>
  <si>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</si>
  <si>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</si>
  <si>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</si>
  <si>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</si>
  <si>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</si>
  <si>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</si>
  <si>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</si>
  <si>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</si>
  <si>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</si>
  <si>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</si>
  <si>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</si>
  <si>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</si>
  <si>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</si>
  <si>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</si>
  <si>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</si>
  <si>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</si>
  <si>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</si>
  <si>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</si>
  <si>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</si>
  <si>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</si>
  <si>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</si>
  <si>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</si>
  <si>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</si>
  <si>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</si>
  <si>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</si>
  <si>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</si>
  <si>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</si>
  <si>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</si>
  <si>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</si>
  <si>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</si>
  <si>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</si>
  <si>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</si>
  <si>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</si>
  <si>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</si>
  <si>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</si>
  <si>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</si>
  <si>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</si>
  <si>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</si>
  <si>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</si>
  <si>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</si>
  <si>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</si>
  <si>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</si>
  <si>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</si>
  <si>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</si>
  <si>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</si>
  <si>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</si>
  <si>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</si>
  <si>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</si>
  <si>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</si>
  <si>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</si>
  <si>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</si>
  <si>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</si>
  <si>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</si>
  <si>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</si>
  <si>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</si>
  <si>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</si>
  <si>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</si>
  <si>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</si>
  <si>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</si>
  <si>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</si>
  <si>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</si>
  <si>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</si>
  <si>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</si>
  <si>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</si>
  <si>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</si>
  <si>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</si>
  <si>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</si>
  <si>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</si>
  <si>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</si>
  <si>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</si>
  <si>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</si>
  <si>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</si>
  <si>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</si>
  <si>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</si>
  <si>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</si>
  <si>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</si>
  <si>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</si>
  <si>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</si>
  <si>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</si>
  <si>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</si>
  <si>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</si>
  <si>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</si>
  <si>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</si>
  <si>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</si>
  <si>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</si>
  <si>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</si>
  <si>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</si>
  <si>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</si>
  <si>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</si>
  <si>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</si>
  <si>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</si>
  <si>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</si>
  <si>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</si>
  <si>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</si>
  <si>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</si>
  <si>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</si>
  <si>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</si>
  <si>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</si>
  <si>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</si>
  <si>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</si>
  <si>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</si>
  <si>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</si>
  <si>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</si>
  <si>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</si>
  <si>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</si>
  <si>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</si>
  <si>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</si>
  <si>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</si>
  <si>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</si>
  <si>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</si>
  <si>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</si>
  <si>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</si>
  <si>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</si>
  <si>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</si>
  <si>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</si>
  <si>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</si>
  <si>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</si>
  <si>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</si>
  <si>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</si>
  <si>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</si>
  <si>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</si>
  <si>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</si>
  <si>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</si>
  <si>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</si>
  <si>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</si>
  <si>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</si>
  <si>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</si>
  <si>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</si>
  <si>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</si>
  <si>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</si>
  <si>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</si>
  <si>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</si>
  <si>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</si>
  <si>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</si>
  <si>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</si>
  <si>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</si>
  <si>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</si>
  <si>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</si>
  <si>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</si>
  <si>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</si>
  <si>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</si>
  <si>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</si>
  <si>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</si>
  <si>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</si>
  <si>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</si>
  <si>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</si>
  <si>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</si>
  <si>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</si>
  <si>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</si>
  <si>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</si>
  <si>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</si>
  <si>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</si>
  <si>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</si>
  <si>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</si>
  <si>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</si>
  <si>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</si>
  <si>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</si>
  <si>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</si>
  <si>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</si>
  <si>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</si>
  <si>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</si>
  <si>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</si>
  <si>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</si>
  <si>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</si>
  <si>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</si>
  <si>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</si>
  <si>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</si>
  <si>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</si>
  <si>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</si>
  <si>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</si>
  <si>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</si>
  <si>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</si>
  <si>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</si>
  <si>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</si>
  <si>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</si>
  <si>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</si>
  <si>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</si>
  <si>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</si>
  <si>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</si>
  <si>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</si>
  <si>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</si>
  <si>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</si>
  <si>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</si>
  <si>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</si>
  <si>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</si>
  <si>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</si>
  <si>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</si>
  <si>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</si>
  <si>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</si>
  <si>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</si>
  <si>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</si>
  <si>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</si>
  <si>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</si>
  <si>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</si>
  <si>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</si>
  <si>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</si>
  <si>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</si>
  <si>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</si>
  <si>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</si>
  <si>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</si>
  <si>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</si>
  <si>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</si>
  <si>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</si>
  <si>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</si>
  <si>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</si>
  <si>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</si>
  <si>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</si>
  <si>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</si>
  <si>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</si>
  <si>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</si>
  <si>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</si>
  <si>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</si>
  <si>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</si>
  <si>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</si>
  <si>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</si>
  <si>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</si>
  <si>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</si>
  <si>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</si>
  <si>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</si>
  <si>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</si>
  <si>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</si>
  <si>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</si>
  <si>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</si>
  <si>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</si>
  <si>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</si>
  <si>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</si>
  <si>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</si>
  <si>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</si>
  <si>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</si>
  <si>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</si>
  <si>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</si>
  <si>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</si>
  <si>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</si>
  <si>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</si>
  <si>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</si>
  <si>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</si>
  <si>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</si>
  <si>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</si>
  <si>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</si>
  <si>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</si>
  <si>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</si>
  <si>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</si>
  <si>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</si>
  <si>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</si>
  <si>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</si>
  <si>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</si>
  <si>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</si>
  <si>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</si>
  <si>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</si>
  <si>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</si>
  <si>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</si>
  <si>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</si>
  <si>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</si>
  <si>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муниципальное бюджетное образовательное учреждение дополнительного образования  "Центр  технического творчества"</t>
  </si>
  <si>
    <t>662710, Россия, Красноярский край, Шушенский район, пгт. Шушенское, ул. Вокзальная,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</si>
</sst>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\(00\)"/>
    <numFmt numFmtId="166" formatCode="[$-F800]dddd\,\ mmmm\ dd\,\ yyyy"/>
    <numFmt numFmtId="167" formatCode="0000000"/>
  </numFmts>
  <fonts count="14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0" fillId="3" borderId="0" xfId="0" applyFill="1"/>
    <xf numFmtId="0" fontId="11" fillId="4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9" fillId="0" borderId="0" xfId="0" applyFont="1"/>
    <xf numFmtId="0" fontId="12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53D0TX6X4\_53D0TX6X5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53D0TX6WK\_53D0TX6WU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190500</xdr:rowOff>
    </xdr:from>
    <xdr:to>
      <xdr:col>75</xdr:col>
      <xdr:colOff>76200</xdr:colOff>
      <xdr:row>36</xdr:row>
      <xdr:rowOff>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4699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37</xdr:col>
      <xdr:colOff>101600</xdr:colOff>
      <xdr:row>40</xdr:row>
      <xdr:rowOff>12700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118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workbookViewId="0">
      <selection activeCell="AQ20" sqref="AQ20:AS20"/>
    </sheetView>
  </sheetViews>
  <sheetFormatPr defaultColWidth="9.33203125"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87" t="s">
        <v>553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15" t="s">
        <v>554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 x14ac:dyDescent="0.25"/>
    <row r="17" spans="1:87" ht="15" customHeight="1" thickBot="1" x14ac:dyDescent="0.25">
      <c r="H17" s="101" t="s">
        <v>649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 x14ac:dyDescent="0.25"/>
    <row r="19" spans="1:87" ht="15" customHeight="1" x14ac:dyDescent="0.2">
      <c r="K19" s="118" t="s">
        <v>566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 x14ac:dyDescent="0.25">
      <c r="K20" s="121" t="s">
        <v>555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2020</v>
      </c>
      <c r="AR20" s="90"/>
      <c r="AS20" s="90"/>
      <c r="AT20" s="123" t="s">
        <v>556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 x14ac:dyDescent="0.25"/>
    <row r="22" spans="1:87" ht="15.75" customHeight="1" thickBot="1" x14ac:dyDescent="0.25">
      <c r="A22" s="98" t="s">
        <v>557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558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565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 x14ac:dyDescent="0.2">
      <c r="A23" s="104" t="s">
        <v>621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620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648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 x14ac:dyDescent="0.2">
      <c r="A24" s="91" t="s">
        <v>622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 x14ac:dyDescent="0.25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559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1" t="s">
        <v>560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 x14ac:dyDescent="0.25">
      <c r="A30" s="131" t="s">
        <v>561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733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 x14ac:dyDescent="0.25">
      <c r="A31" s="107" t="s">
        <v>562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563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 x14ac:dyDescent="0.2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564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 x14ac:dyDescent="0.2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 x14ac:dyDescent="0.2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 x14ac:dyDescent="0.2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 x14ac:dyDescent="0.2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 x14ac:dyDescent="0.25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 x14ac:dyDescent="0.25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57310750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>
        <v>4259551000</v>
      </c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>
        <v>49007</v>
      </c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P21" sqref="P21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638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0</v>
      </c>
      <c r="Q21" s="66">
        <v>0</v>
      </c>
    </row>
    <row r="22" spans="1:17" ht="15.75" x14ac:dyDescent="0.25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0</v>
      </c>
      <c r="Q22" s="66">
        <v>0</v>
      </c>
    </row>
    <row r="23" spans="1:17" ht="15.75" x14ac:dyDescent="0.25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0</v>
      </c>
      <c r="Q23" s="66">
        <v>0</v>
      </c>
    </row>
    <row r="24" spans="1:17" ht="25.5" x14ac:dyDescent="0.25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  <c r="Q24" s="66">
        <v>0</v>
      </c>
    </row>
    <row r="25" spans="1:17" ht="15.75" x14ac:dyDescent="0.25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  <c r="Q25" s="66">
        <v>0</v>
      </c>
    </row>
    <row r="26" spans="1:17" ht="15.75" x14ac:dyDescent="0.25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 x14ac:dyDescent="0.25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  <c r="Q28" s="66">
        <v>0</v>
      </c>
    </row>
    <row r="29" spans="1:17" ht="15.75" x14ac:dyDescent="0.25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>
        <v>0</v>
      </c>
    </row>
    <row r="30" spans="1:17" ht="15.75" x14ac:dyDescent="0.25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0</v>
      </c>
      <c r="Q30" s="66">
        <v>0</v>
      </c>
    </row>
    <row r="31" spans="1:17" ht="15.75" x14ac:dyDescent="0.25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0</v>
      </c>
      <c r="Q31" s="66">
        <v>0</v>
      </c>
    </row>
    <row r="32" spans="1:17" ht="15.75" x14ac:dyDescent="0.25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0</v>
      </c>
      <c r="Q32" s="66">
        <v>0</v>
      </c>
    </row>
    <row r="33" spans="1:23" ht="15.75" x14ac:dyDescent="0.25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3" ht="15.75" x14ac:dyDescent="0.25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0</v>
      </c>
      <c r="Q34" s="66">
        <v>0</v>
      </c>
    </row>
    <row r="35" spans="1:23" ht="15.75" x14ac:dyDescent="0.25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0</v>
      </c>
      <c r="Q36" s="66">
        <v>0</v>
      </c>
    </row>
    <row r="37" spans="1:23" ht="15.75" x14ac:dyDescent="0.25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0</v>
      </c>
      <c r="Q37" s="66">
        <v>0</v>
      </c>
    </row>
    <row r="38" spans="1:23" ht="15.75" x14ac:dyDescent="0.25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 x14ac:dyDescent="0.25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0</v>
      </c>
      <c r="Q39" s="66">
        <v>0</v>
      </c>
    </row>
    <row r="40" spans="1:23" ht="15.75" x14ac:dyDescent="0.25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0</v>
      </c>
      <c r="Q40" s="66">
        <v>0</v>
      </c>
    </row>
    <row r="44" spans="1:23" s="5" customFormat="1" ht="38.25" customHeight="1" x14ac:dyDescent="0.2">
      <c r="A44" s="165" t="s">
        <v>551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 x14ac:dyDescent="0.2">
      <c r="A45" s="166" t="s">
        <v>552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/>
      <c r="Q45" s="163"/>
      <c r="S45" s="163"/>
      <c r="T45" s="163"/>
      <c r="U45" s="163"/>
      <c r="W45" s="33"/>
    </row>
    <row r="46" spans="1:23" s="5" customFormat="1" x14ac:dyDescent="0.2">
      <c r="P46" s="129" t="s">
        <v>470</v>
      </c>
      <c r="Q46" s="129"/>
      <c r="S46" s="129" t="s">
        <v>550</v>
      </c>
      <c r="T46" s="129"/>
      <c r="U46" s="129"/>
      <c r="W46" s="21" t="s">
        <v>471</v>
      </c>
    </row>
    <row r="47" spans="1:23" s="5" customFormat="1" x14ac:dyDescent="0.2"/>
    <row r="48" spans="1:23" s="5" customFormat="1" ht="15.75" x14ac:dyDescent="0.2">
      <c r="O48" s="32"/>
      <c r="P48" s="163"/>
      <c r="Q48" s="163"/>
      <c r="S48" s="164"/>
      <c r="T48" s="164"/>
      <c r="U48" s="164"/>
    </row>
    <row r="49" spans="16:21" s="5" customFormat="1" x14ac:dyDescent="0.2">
      <c r="P49" s="129" t="s">
        <v>472</v>
      </c>
      <c r="Q49" s="129"/>
      <c r="S49" s="162" t="s">
        <v>473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ColWidth="9.33203125"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580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579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387</v>
      </c>
      <c r="P18" s="167" t="s">
        <v>396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397</v>
      </c>
      <c r="Q19" s="10" t="s">
        <v>576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579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583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 x14ac:dyDescent="0.2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4</v>
      </c>
      <c r="F3" s="75"/>
      <c r="G3" s="75"/>
      <c r="H3" s="76">
        <f>SUM(H4:H11,H12,H14,H105,H112,H114,H123,H411,H438,H441,H450)</f>
        <v>4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муниципальное бюджетное образовательное учреждение дополнительного образования  "Центр  технического творчества"</v>
      </c>
      <c r="O4" s="77">
        <f ca="1">TODAY()</f>
        <v>44622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0</v>
      </c>
      <c r="J5" s="5" t="s">
        <v>673</v>
      </c>
      <c r="K5" s="5">
        <v>3</v>
      </c>
      <c r="L5" s="5" t="s">
        <v>674</v>
      </c>
      <c r="M5" s="5" t="str">
        <f>IF(P_2=0,"Нет данных",P_2)</f>
        <v>662710, Россия, Красноярский край, Шушенский район, пгт. Шушенское, ул. Вокзальная, д.2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0</v>
      </c>
      <c r="J7" s="5" t="s">
        <v>679</v>
      </c>
      <c r="K7" s="5">
        <v>5</v>
      </c>
      <c r="L7" s="5" t="s">
        <v>680</v>
      </c>
      <c r="M7" s="5">
        <f>IF(P_4=0,"Нет данных",P_4)</f>
        <v>57310750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1</v>
      </c>
      <c r="J8" s="78" t="s">
        <v>682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417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2</v>
      </c>
    </row>
    <row r="22" spans="1:16" ht="15.75" x14ac:dyDescent="0.25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ColWidth="9.33203125"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419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420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403</v>
      </c>
      <c r="Q17" s="156"/>
      <c r="R17" s="156" t="s">
        <v>396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397</v>
      </c>
      <c r="Q18" s="156" t="s">
        <v>406</v>
      </c>
      <c r="R18" s="156" t="s">
        <v>397</v>
      </c>
      <c r="S18" s="156" t="s">
        <v>398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55</v>
      </c>
      <c r="Q21" s="8">
        <v>22</v>
      </c>
      <c r="R21" s="8">
        <v>577</v>
      </c>
      <c r="S21" s="8">
        <v>86</v>
      </c>
      <c r="T21" s="8">
        <v>258</v>
      </c>
      <c r="U21" s="8">
        <v>1</v>
      </c>
      <c r="V21" s="8">
        <v>6</v>
      </c>
      <c r="W21" s="8">
        <v>0</v>
      </c>
    </row>
    <row r="22" spans="1:23" ht="25.5" x14ac:dyDescent="0.25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36</v>
      </c>
      <c r="Q22" s="8">
        <v>15</v>
      </c>
      <c r="R22" s="8">
        <v>356</v>
      </c>
      <c r="S22" s="8">
        <v>47</v>
      </c>
      <c r="T22" s="8">
        <v>168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4</v>
      </c>
      <c r="Q23" s="8">
        <v>0</v>
      </c>
      <c r="R23" s="8">
        <v>40</v>
      </c>
      <c r="S23" s="8">
        <v>20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13</v>
      </c>
      <c r="Q27" s="8">
        <v>6</v>
      </c>
      <c r="R27" s="8">
        <v>156</v>
      </c>
      <c r="S27" s="8">
        <v>15</v>
      </c>
      <c r="T27" s="8">
        <v>77</v>
      </c>
      <c r="U27" s="8">
        <v>1</v>
      </c>
      <c r="V27" s="8">
        <v>6</v>
      </c>
      <c r="W27" s="8">
        <v>0</v>
      </c>
    </row>
    <row r="28" spans="1:23" ht="15.75" x14ac:dyDescent="0.25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2</v>
      </c>
      <c r="Q29" s="8">
        <v>1</v>
      </c>
      <c r="R29" s="8">
        <v>25</v>
      </c>
      <c r="S29" s="8">
        <v>4</v>
      </c>
      <c r="T29" s="8">
        <v>13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6</v>
      </c>
      <c r="Q31" s="8">
        <v>6</v>
      </c>
      <c r="R31" s="8">
        <v>65</v>
      </c>
      <c r="S31" s="8">
        <v>13</v>
      </c>
      <c r="T31" s="8">
        <v>65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ColWidth="9.33203125"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624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421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397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586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623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Q24" sqref="Q24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436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437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387</v>
      </c>
      <c r="P18" s="156" t="s">
        <v>432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433</v>
      </c>
      <c r="Q19" s="1" t="s">
        <v>434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419</v>
      </c>
      <c r="Q22" s="8">
        <v>201</v>
      </c>
    </row>
    <row r="23" spans="1:17" ht="15.75" x14ac:dyDescent="0.25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87</v>
      </c>
      <c r="Q23" s="8">
        <v>27</v>
      </c>
    </row>
    <row r="24" spans="1:17" ht="15.75" x14ac:dyDescent="0.25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71</v>
      </c>
      <c r="Q24" s="8">
        <v>4</v>
      </c>
    </row>
    <row r="25" spans="1:17" ht="15.75" x14ac:dyDescent="0.25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577</v>
      </c>
      <c r="Q26" s="8">
        <v>232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B18" zoomScaleNormal="85" workbookViewId="0">
      <selection activeCell="AR27" sqref="AR27"/>
    </sheetView>
  </sheetViews>
  <sheetFormatPr defaultColWidth="9.33203125"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625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489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438</v>
      </c>
      <c r="Q17" s="156" t="s">
        <v>439</v>
      </c>
      <c r="R17" s="159" t="s">
        <v>487</v>
      </c>
      <c r="S17" s="156" t="s">
        <v>647</v>
      </c>
      <c r="T17" s="156" t="s">
        <v>440</v>
      </c>
      <c r="U17" s="156"/>
      <c r="V17" s="156"/>
      <c r="W17" s="156"/>
      <c r="X17" s="156"/>
      <c r="Y17" s="156"/>
      <c r="Z17" s="156"/>
      <c r="AA17" s="156" t="s">
        <v>441</v>
      </c>
      <c r="AB17" s="156"/>
      <c r="AC17" s="156" t="s">
        <v>442</v>
      </c>
      <c r="AD17" s="156"/>
      <c r="AE17" s="156"/>
      <c r="AF17" s="156"/>
      <c r="AG17" s="156"/>
      <c r="AH17" s="156"/>
      <c r="AI17" s="156" t="s">
        <v>589</v>
      </c>
      <c r="AJ17" s="156"/>
      <c r="AK17" s="156"/>
      <c r="AL17" s="156"/>
      <c r="AM17" s="156"/>
      <c r="AN17" s="156" t="s">
        <v>588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443</v>
      </c>
      <c r="U18" s="156"/>
      <c r="V18" s="156" t="s">
        <v>444</v>
      </c>
      <c r="W18" s="156" t="s">
        <v>445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446</v>
      </c>
      <c r="U19" s="1" t="s">
        <v>447</v>
      </c>
      <c r="V19" s="156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40</v>
      </c>
      <c r="Q21" s="8">
        <v>0</v>
      </c>
      <c r="R21" s="8">
        <v>32</v>
      </c>
      <c r="S21" s="8">
        <v>21</v>
      </c>
      <c r="T21" s="8">
        <v>18</v>
      </c>
      <c r="U21" s="8">
        <v>22</v>
      </c>
      <c r="V21" s="8">
        <v>10</v>
      </c>
      <c r="W21" s="8">
        <v>1</v>
      </c>
      <c r="X21" s="8">
        <v>5</v>
      </c>
      <c r="Y21" s="8">
        <v>0</v>
      </c>
      <c r="Z21" s="8">
        <v>34</v>
      </c>
      <c r="AA21" s="8">
        <v>8</v>
      </c>
      <c r="AB21" s="8">
        <v>3</v>
      </c>
      <c r="AC21" s="8">
        <v>19</v>
      </c>
      <c r="AD21" s="8">
        <v>11</v>
      </c>
      <c r="AE21" s="8">
        <v>16</v>
      </c>
      <c r="AF21" s="8">
        <v>2</v>
      </c>
      <c r="AG21" s="8">
        <v>3</v>
      </c>
      <c r="AH21" s="8">
        <v>2</v>
      </c>
      <c r="AI21" s="8">
        <v>13</v>
      </c>
      <c r="AJ21" s="8">
        <v>6</v>
      </c>
      <c r="AK21" s="8">
        <v>7</v>
      </c>
      <c r="AL21" s="8">
        <v>7</v>
      </c>
      <c r="AM21" s="8">
        <v>7</v>
      </c>
      <c r="AN21" s="8">
        <v>2</v>
      </c>
      <c r="AO21" s="8">
        <v>7</v>
      </c>
      <c r="AP21" s="8">
        <v>31</v>
      </c>
      <c r="AQ21" s="8">
        <v>14</v>
      </c>
      <c r="AR21" s="8">
        <v>8</v>
      </c>
    </row>
    <row r="22" spans="1:44" ht="30" customHeight="1" x14ac:dyDescent="0.25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3</v>
      </c>
      <c r="Q22" s="8">
        <v>0</v>
      </c>
      <c r="R22" s="8">
        <v>3</v>
      </c>
      <c r="S22" s="8">
        <v>2</v>
      </c>
      <c r="T22" s="8">
        <v>0</v>
      </c>
      <c r="U22" s="8">
        <v>3</v>
      </c>
      <c r="V22" s="8">
        <v>0</v>
      </c>
      <c r="W22" s="8">
        <v>0</v>
      </c>
      <c r="X22" s="8">
        <v>0</v>
      </c>
      <c r="Y22" s="8">
        <v>0</v>
      </c>
      <c r="Z22" s="8">
        <v>3</v>
      </c>
      <c r="AA22" s="8">
        <v>0</v>
      </c>
      <c r="AB22" s="8">
        <v>0</v>
      </c>
      <c r="AC22" s="8">
        <v>3</v>
      </c>
      <c r="AD22" s="8">
        <v>3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1</v>
      </c>
      <c r="AL22" s="8">
        <v>0</v>
      </c>
      <c r="AM22" s="8">
        <v>1</v>
      </c>
      <c r="AN22" s="8">
        <v>0</v>
      </c>
      <c r="AO22" s="8">
        <v>0</v>
      </c>
      <c r="AP22" s="8">
        <v>3</v>
      </c>
      <c r="AQ22" s="8">
        <v>1</v>
      </c>
      <c r="AR22" s="8">
        <v>1</v>
      </c>
    </row>
    <row r="23" spans="1:44" ht="30" customHeight="1" x14ac:dyDescent="0.25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1</v>
      </c>
      <c r="AL23" s="8">
        <v>0</v>
      </c>
      <c r="AM23" s="8">
        <v>0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 x14ac:dyDescent="0.25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>
        <v>0</v>
      </c>
      <c r="R24" s="8">
        <v>2</v>
      </c>
      <c r="S24" s="8">
        <v>2</v>
      </c>
      <c r="T24" s="8">
        <v>0</v>
      </c>
      <c r="U24" s="8">
        <v>2</v>
      </c>
      <c r="V24" s="8">
        <v>0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2</v>
      </c>
      <c r="AD24" s="8">
        <v>2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1</v>
      </c>
      <c r="AK24" s="8">
        <v>0</v>
      </c>
      <c r="AL24" s="8">
        <v>0</v>
      </c>
      <c r="AM24" s="8">
        <v>1</v>
      </c>
      <c r="AN24" s="8">
        <v>0</v>
      </c>
      <c r="AO24" s="8">
        <v>0</v>
      </c>
      <c r="AP24" s="8">
        <v>2</v>
      </c>
      <c r="AQ24" s="8">
        <v>1</v>
      </c>
      <c r="AR24" s="8">
        <v>1</v>
      </c>
    </row>
    <row r="25" spans="1:44" ht="20.100000000000001" customHeight="1" x14ac:dyDescent="0.25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24</v>
      </c>
      <c r="Q27" s="8">
        <v>0</v>
      </c>
      <c r="R27" s="8">
        <v>17</v>
      </c>
      <c r="S27" s="8">
        <v>13</v>
      </c>
      <c r="T27" s="8">
        <v>14</v>
      </c>
      <c r="U27" s="8">
        <v>10</v>
      </c>
      <c r="V27" s="8">
        <v>5</v>
      </c>
      <c r="W27" s="8">
        <v>1</v>
      </c>
      <c r="X27" s="8">
        <v>5</v>
      </c>
      <c r="Y27" s="8">
        <v>0</v>
      </c>
      <c r="Z27" s="8">
        <v>18</v>
      </c>
      <c r="AA27" s="8">
        <v>7</v>
      </c>
      <c r="AB27" s="8">
        <v>3</v>
      </c>
      <c r="AC27" s="8">
        <v>15</v>
      </c>
      <c r="AD27" s="8">
        <v>8</v>
      </c>
      <c r="AE27" s="8">
        <v>9</v>
      </c>
      <c r="AF27" s="8">
        <v>2</v>
      </c>
      <c r="AG27" s="8">
        <v>0</v>
      </c>
      <c r="AH27" s="8">
        <v>0</v>
      </c>
      <c r="AI27" s="8">
        <v>11</v>
      </c>
      <c r="AJ27" s="8">
        <v>3</v>
      </c>
      <c r="AK27" s="8">
        <v>5</v>
      </c>
      <c r="AL27" s="8">
        <v>2</v>
      </c>
      <c r="AM27" s="8">
        <v>3</v>
      </c>
      <c r="AN27" s="8">
        <v>2</v>
      </c>
      <c r="AO27" s="8">
        <v>5</v>
      </c>
      <c r="AP27" s="8">
        <v>17</v>
      </c>
      <c r="AQ27" s="8">
        <v>6</v>
      </c>
      <c r="AR27" s="8">
        <v>3</v>
      </c>
    </row>
    <row r="28" spans="1:44" ht="30" customHeight="1" x14ac:dyDescent="0.25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15</v>
      </c>
      <c r="Q29" s="8">
        <v>0</v>
      </c>
      <c r="R29" s="8">
        <v>9</v>
      </c>
      <c r="S29" s="8">
        <v>8</v>
      </c>
      <c r="T29" s="8">
        <v>8</v>
      </c>
      <c r="U29" s="8">
        <v>7</v>
      </c>
      <c r="V29" s="8">
        <v>2</v>
      </c>
      <c r="W29" s="8">
        <v>1</v>
      </c>
      <c r="X29" s="8">
        <v>3</v>
      </c>
      <c r="Y29" s="8">
        <v>0</v>
      </c>
      <c r="Z29" s="8">
        <v>11</v>
      </c>
      <c r="AA29" s="8">
        <v>6</v>
      </c>
      <c r="AB29" s="8">
        <v>2</v>
      </c>
      <c r="AC29" s="8">
        <v>10</v>
      </c>
      <c r="AD29" s="8">
        <v>5</v>
      </c>
      <c r="AE29" s="8">
        <v>5</v>
      </c>
      <c r="AF29" s="8">
        <v>2</v>
      </c>
      <c r="AG29" s="8">
        <v>0</v>
      </c>
      <c r="AH29" s="8">
        <v>0</v>
      </c>
      <c r="AI29" s="8">
        <v>8</v>
      </c>
      <c r="AJ29" s="8">
        <v>1</v>
      </c>
      <c r="AK29" s="8">
        <v>1</v>
      </c>
      <c r="AL29" s="8">
        <v>2</v>
      </c>
      <c r="AM29" s="8">
        <v>3</v>
      </c>
      <c r="AN29" s="8">
        <v>1</v>
      </c>
      <c r="AO29" s="8">
        <v>5</v>
      </c>
      <c r="AP29" s="8">
        <v>9</v>
      </c>
      <c r="AQ29" s="8">
        <v>3</v>
      </c>
      <c r="AR29" s="8">
        <v>1</v>
      </c>
    </row>
    <row r="30" spans="1:44" ht="20.100000000000001" customHeight="1" x14ac:dyDescent="0.25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6</v>
      </c>
      <c r="Q30" s="8">
        <v>0</v>
      </c>
      <c r="R30" s="8">
        <v>6</v>
      </c>
      <c r="S30" s="8">
        <v>3</v>
      </c>
      <c r="T30" s="8">
        <v>3</v>
      </c>
      <c r="U30" s="8">
        <v>3</v>
      </c>
      <c r="V30" s="8">
        <v>2</v>
      </c>
      <c r="W30" s="8">
        <v>0</v>
      </c>
      <c r="X30" s="8">
        <v>1</v>
      </c>
      <c r="Y30" s="8">
        <v>0</v>
      </c>
      <c r="Z30" s="8">
        <v>5</v>
      </c>
      <c r="AA30" s="8">
        <v>0</v>
      </c>
      <c r="AB30" s="8">
        <v>0</v>
      </c>
      <c r="AC30" s="8">
        <v>2</v>
      </c>
      <c r="AD30" s="8">
        <v>0</v>
      </c>
      <c r="AE30" s="8">
        <v>4</v>
      </c>
      <c r="AF30" s="8">
        <v>0</v>
      </c>
      <c r="AG30" s="8">
        <v>0</v>
      </c>
      <c r="AH30" s="8">
        <v>0</v>
      </c>
      <c r="AI30" s="8">
        <v>2</v>
      </c>
      <c r="AJ30" s="8">
        <v>1</v>
      </c>
      <c r="AK30" s="8">
        <v>3</v>
      </c>
      <c r="AL30" s="8">
        <v>0</v>
      </c>
      <c r="AM30" s="8">
        <v>0</v>
      </c>
      <c r="AN30" s="8">
        <v>1</v>
      </c>
      <c r="AO30" s="8">
        <v>0</v>
      </c>
      <c r="AP30" s="8">
        <v>5</v>
      </c>
      <c r="AQ30" s="8">
        <v>2</v>
      </c>
      <c r="AR30" s="8">
        <v>1</v>
      </c>
    </row>
    <row r="31" spans="1:44" ht="20.100000000000001" customHeight="1" x14ac:dyDescent="0.25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3</v>
      </c>
      <c r="Q33" s="8">
        <v>0</v>
      </c>
      <c r="R33" s="8">
        <v>2</v>
      </c>
      <c r="S33" s="8">
        <v>2</v>
      </c>
      <c r="T33" s="8">
        <v>3</v>
      </c>
      <c r="U33" s="8">
        <v>0</v>
      </c>
      <c r="V33" s="8">
        <v>1</v>
      </c>
      <c r="W33" s="8">
        <v>0</v>
      </c>
      <c r="X33" s="8">
        <v>1</v>
      </c>
      <c r="Y33" s="8">
        <v>0</v>
      </c>
      <c r="Z33" s="8">
        <v>2</v>
      </c>
      <c r="AA33" s="8">
        <v>1</v>
      </c>
      <c r="AB33" s="8">
        <v>1</v>
      </c>
      <c r="AC33" s="8">
        <v>3</v>
      </c>
      <c r="AD33" s="8">
        <v>3</v>
      </c>
      <c r="AE33" s="8">
        <v>0</v>
      </c>
      <c r="AF33" s="8">
        <v>0</v>
      </c>
      <c r="AG33" s="8">
        <v>0</v>
      </c>
      <c r="AH33" s="8">
        <v>0</v>
      </c>
      <c r="AI33" s="8">
        <v>1</v>
      </c>
      <c r="AJ33" s="8">
        <v>1</v>
      </c>
      <c r="AK33" s="8">
        <v>1</v>
      </c>
      <c r="AL33" s="8">
        <v>0</v>
      </c>
      <c r="AM33" s="8">
        <v>0</v>
      </c>
      <c r="AN33" s="8">
        <v>0</v>
      </c>
      <c r="AO33" s="8">
        <v>0</v>
      </c>
      <c r="AP33" s="8">
        <v>3</v>
      </c>
      <c r="AQ33" s="8">
        <v>1</v>
      </c>
      <c r="AR33" s="8">
        <v>1</v>
      </c>
    </row>
    <row r="34" spans="1:44" ht="20.100000000000001" customHeight="1" x14ac:dyDescent="0.25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2</v>
      </c>
      <c r="Q35" s="8">
        <v>0</v>
      </c>
      <c r="R35" s="8">
        <v>2</v>
      </c>
      <c r="S35" s="8">
        <v>0</v>
      </c>
      <c r="T35" s="8">
        <v>1</v>
      </c>
      <c r="U35" s="8">
        <v>1</v>
      </c>
      <c r="V35" s="8">
        <v>0</v>
      </c>
      <c r="W35" s="8">
        <v>0</v>
      </c>
      <c r="X35" s="8">
        <v>0</v>
      </c>
      <c r="Y35" s="8">
        <v>0</v>
      </c>
      <c r="Z35" s="8">
        <v>2</v>
      </c>
      <c r="AA35" s="8">
        <v>0</v>
      </c>
      <c r="AB35" s="8">
        <v>0</v>
      </c>
      <c r="AC35" s="8">
        <v>0</v>
      </c>
      <c r="AD35" s="8">
        <v>0</v>
      </c>
      <c r="AE35" s="8">
        <v>2</v>
      </c>
      <c r="AF35" s="8">
        <v>0</v>
      </c>
      <c r="AG35" s="8">
        <v>0</v>
      </c>
      <c r="AH35" s="8">
        <v>0</v>
      </c>
      <c r="AI35" s="8">
        <v>1</v>
      </c>
      <c r="AJ35" s="8">
        <v>1</v>
      </c>
      <c r="AK35" s="8">
        <v>0</v>
      </c>
      <c r="AL35" s="8">
        <v>0</v>
      </c>
      <c r="AM35" s="8">
        <v>0</v>
      </c>
      <c r="AN35" s="8">
        <v>0</v>
      </c>
      <c r="AO35" s="8">
        <v>1</v>
      </c>
      <c r="AP35" s="8">
        <v>1</v>
      </c>
      <c r="AQ35" s="8">
        <v>0</v>
      </c>
      <c r="AR35" s="8">
        <v>0</v>
      </c>
    </row>
    <row r="36" spans="1:44" ht="20.100000000000001" customHeight="1" x14ac:dyDescent="0.25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11</v>
      </c>
      <c r="Q36" s="8">
        <v>0</v>
      </c>
      <c r="R36" s="8">
        <v>10</v>
      </c>
      <c r="S36" s="8">
        <v>6</v>
      </c>
      <c r="T36" s="8">
        <v>3</v>
      </c>
      <c r="U36" s="8">
        <v>8</v>
      </c>
      <c r="V36" s="8">
        <v>5</v>
      </c>
      <c r="W36" s="8">
        <v>0</v>
      </c>
      <c r="X36" s="8">
        <v>0</v>
      </c>
      <c r="Y36" s="8">
        <v>0</v>
      </c>
      <c r="Z36" s="8">
        <v>11</v>
      </c>
      <c r="AA36" s="8">
        <v>1</v>
      </c>
      <c r="AB36" s="8">
        <v>0</v>
      </c>
      <c r="AC36" s="8">
        <v>1</v>
      </c>
      <c r="AD36" s="8">
        <v>0</v>
      </c>
      <c r="AE36" s="8">
        <v>5</v>
      </c>
      <c r="AF36" s="8">
        <v>0</v>
      </c>
      <c r="AG36" s="8">
        <v>3</v>
      </c>
      <c r="AH36" s="8">
        <v>2</v>
      </c>
      <c r="AI36" s="8">
        <v>1</v>
      </c>
      <c r="AJ36" s="8">
        <v>1</v>
      </c>
      <c r="AK36" s="8">
        <v>1</v>
      </c>
      <c r="AL36" s="8">
        <v>5</v>
      </c>
      <c r="AM36" s="8">
        <v>3</v>
      </c>
      <c r="AN36" s="8">
        <v>0</v>
      </c>
      <c r="AO36" s="8">
        <v>1</v>
      </c>
      <c r="AP36" s="8">
        <v>10</v>
      </c>
      <c r="AQ36" s="8">
        <v>7</v>
      </c>
      <c r="AR36" s="8">
        <v>4</v>
      </c>
    </row>
    <row r="37" spans="1:44" ht="60" customHeight="1" x14ac:dyDescent="0.25">
      <c r="A37" s="17" t="s">
        <v>490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467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468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469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644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645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abSelected="1" topLeftCell="A17" workbookViewId="0">
      <selection activeCell="P80" sqref="P80"/>
    </sheetView>
  </sheetViews>
  <sheetFormatPr defaultColWidth="9.33203125"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646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593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1678</v>
      </c>
    </row>
    <row r="23" spans="1:16" ht="15.75" x14ac:dyDescent="0.25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13</v>
      </c>
    </row>
    <row r="24" spans="1:16" ht="15.75" x14ac:dyDescent="0.25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651</v>
      </c>
    </row>
    <row r="25" spans="1:16" ht="15.75" x14ac:dyDescent="0.25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6</v>
      </c>
    </row>
    <row r="26" spans="1:16" ht="15.75" x14ac:dyDescent="0.25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60</v>
      </c>
    </row>
    <row r="27" spans="1:16" ht="15.75" x14ac:dyDescent="0.25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75" x14ac:dyDescent="0.25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12</v>
      </c>
    </row>
    <row r="51" spans="1:16" ht="25.5" x14ac:dyDescent="0.25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2</v>
      </c>
    </row>
    <row r="55" spans="1:16" ht="15.75" x14ac:dyDescent="0.25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20</v>
      </c>
    </row>
    <row r="56" spans="1:16" ht="15.75" x14ac:dyDescent="0.25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26</v>
      </c>
    </row>
    <row r="57" spans="1:16" ht="25.5" x14ac:dyDescent="0.25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1</v>
      </c>
    </row>
    <row r="58" spans="1:16" ht="15.75" x14ac:dyDescent="0.25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20</v>
      </c>
    </row>
    <row r="59" spans="1:16" ht="15.75" x14ac:dyDescent="0.25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25</v>
      </c>
    </row>
    <row r="60" spans="1:16" ht="25.5" x14ac:dyDescent="0.25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20</v>
      </c>
    </row>
    <row r="61" spans="1:16" ht="15.75" x14ac:dyDescent="0.25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8</v>
      </c>
    </row>
    <row r="62" spans="1:16" ht="25.5" x14ac:dyDescent="0.25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6</v>
      </c>
    </row>
    <row r="63" spans="1:16" ht="15.75" x14ac:dyDescent="0.25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 x14ac:dyDescent="0.25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1</v>
      </c>
    </row>
    <row r="69" spans="1:16" ht="15.75" x14ac:dyDescent="0.25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25</v>
      </c>
    </row>
    <row r="72" spans="1:16" ht="25.5" x14ac:dyDescent="0.25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20</v>
      </c>
    </row>
    <row r="73" spans="1:16" ht="15.75" x14ac:dyDescent="0.25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16</v>
      </c>
    </row>
    <row r="82" spans="1:16" ht="15.75" x14ac:dyDescent="0.25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 x14ac:dyDescent="0.25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626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0</v>
      </c>
    </row>
    <row r="22" spans="1:16" ht="15.75" x14ac:dyDescent="0.25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0</v>
      </c>
    </row>
    <row r="23" spans="1:16" ht="15.75" x14ac:dyDescent="0.25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0</v>
      </c>
    </row>
    <row r="24" spans="1:16" ht="25.5" x14ac:dyDescent="0.25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 x14ac:dyDescent="0.25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 x14ac:dyDescent="0.25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2018-05-21T01:17:49Z</cp:lastPrinted>
  <dcterms:created xsi:type="dcterms:W3CDTF">2009-09-17T07:17:02Z</dcterms:created>
  <dcterms:modified xsi:type="dcterms:W3CDTF">2022-03-02T01:21:50Z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